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7400" windowHeight="12240" activeTab="0"/>
  </bookViews>
  <sheets>
    <sheet name="No.CHICORAL-COELLO" sheetId="1" r:id="rId1"/>
    <sheet name="Hoja1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<sst xmlns="http://schemas.openxmlformats.org/spreadsheetml/2006/main" count="84" uniqueCount="70">
  <si>
    <t>UNIVERSIDAD DEL CAUCA - INVÍAS CONVENIO 1589 DE 2010</t>
  </si>
  <si>
    <t>ANEXO  No. 2: Desglose del costo de personal y otros costos directos</t>
  </si>
  <si>
    <t>SUELDO Y/O</t>
  </si>
  <si>
    <t>PARTICIPACIÓN</t>
  </si>
  <si>
    <t>VALOR</t>
  </si>
  <si>
    <t>CANT.</t>
  </si>
  <si>
    <t>CARGO / OFICIO</t>
  </si>
  <si>
    <t>JORNAL MENSUAL</t>
  </si>
  <si>
    <t>TOTAL (H-mes)</t>
  </si>
  <si>
    <t>PARCIAL ($)</t>
  </si>
  <si>
    <t>(1)</t>
  </si>
  <si>
    <t>(2)</t>
  </si>
  <si>
    <t>(3)</t>
  </si>
  <si>
    <t>((1)*(2))*(3) = (4)</t>
  </si>
  <si>
    <t>COSTOS DIRECTOS PERSONAL CONTRATO DE TRABAJO</t>
  </si>
  <si>
    <t>PERSONAL PROFESIONAL EN CAMPO</t>
  </si>
  <si>
    <t>Director de Interventoría</t>
  </si>
  <si>
    <t>Ingeniero Residente</t>
  </si>
  <si>
    <t>PERSONAL ADMINISTRATIVO</t>
  </si>
  <si>
    <t>Secretaria 1</t>
  </si>
  <si>
    <t>PERSONAL TÉCNICO</t>
  </si>
  <si>
    <t>Inspector</t>
  </si>
  <si>
    <t xml:space="preserve">SUBTOTAL COSTOS DE PERSONAL </t>
  </si>
  <si>
    <t>FACTOR MULTIPLICADOR</t>
  </si>
  <si>
    <t>TOTAL COSTOS DE PERSONAL CONTRATO DE TRABAJO</t>
  </si>
  <si>
    <t>COSTOS DIRECTOS PERSONAL HONORARIOS</t>
  </si>
  <si>
    <t>HONORARIOS/MES</t>
  </si>
  <si>
    <t>TIEMPO (MESES)</t>
  </si>
  <si>
    <t>Especialista en Pavimentos</t>
  </si>
  <si>
    <t>Especialista en Geotecnia</t>
  </si>
  <si>
    <t>TOTAL COSTOS DE PERSONAL ASESORES</t>
  </si>
  <si>
    <t>TOTAL COSTOS DE PERSONAL (A)</t>
  </si>
  <si>
    <t>COSTO $</t>
  </si>
  <si>
    <t>TIEMPO DE</t>
  </si>
  <si>
    <t>CONCEPTO</t>
  </si>
  <si>
    <t>UNIDAD</t>
  </si>
  <si>
    <t>PROMEDIO</t>
  </si>
  <si>
    <t>UTILIZACIÓN</t>
  </si>
  <si>
    <t>(7)</t>
  </si>
  <si>
    <t>TOTAL (8)</t>
  </si>
  <si>
    <t>(7) * (8) = (9)</t>
  </si>
  <si>
    <t>OTROS COSTOS DIRECTOS</t>
  </si>
  <si>
    <t>VIÁTICOS</t>
  </si>
  <si>
    <t>Director</t>
  </si>
  <si>
    <t>Día</t>
  </si>
  <si>
    <t>COSTOS DE ALQUILER DE EQUIPOS</t>
  </si>
  <si>
    <t>Vehiculos (Incluye conductor)</t>
  </si>
  <si>
    <t>Mes</t>
  </si>
  <si>
    <t>Cuadrilla de topografía (Incluye equipo y recurso humano)</t>
  </si>
  <si>
    <t>Ensayos de laboratorio (Incluye equipos y recurso humano)</t>
  </si>
  <si>
    <t>global</t>
  </si>
  <si>
    <t>OTROS COSTOS</t>
  </si>
  <si>
    <t>Transportes (Terrestres, fluviales, aéreos, marítimos, etc)</t>
  </si>
  <si>
    <t>Revisión de planos y diseños</t>
  </si>
  <si>
    <t>Oficina-Campamento (incluye sevicios públicos)</t>
  </si>
  <si>
    <t>Reproducción documentos(fotocopias, heliográficas, etc)</t>
  </si>
  <si>
    <t>Edición de informes(incluye fotografías)</t>
  </si>
  <si>
    <t>Comunicaciones (teléfono, fax,correo,etc)</t>
  </si>
  <si>
    <t>TOTAL OTROS COSTOS DIRECTOS (B)</t>
  </si>
  <si>
    <t>COSTO BÁSICO = (A) + (B) = (C)</t>
  </si>
  <si>
    <t>IVA = 16% * (C) = (D)</t>
  </si>
  <si>
    <t>COSTO TOTAL = (C) + (D)</t>
  </si>
  <si>
    <t>NOTAS:</t>
  </si>
  <si>
    <t>Firma Representante Legal</t>
  </si>
  <si>
    <t>FECHA:</t>
  </si>
  <si>
    <t>menor a 2,50</t>
  </si>
  <si>
    <t>Nombre REPRESENTANTE LEGAL____________________________________________</t>
  </si>
  <si>
    <t>Nombre PROPONENTE____________________________________________________</t>
  </si>
  <si>
    <t>______________________________</t>
  </si>
  <si>
    <t>20. INTERVENTORÍA INTEGRAL TÉCNICA, ADMINISTRATIVA Y FINANCIERA DE VIAS DE LA RED TERCIARIA NACIONAL EN JURISDICCION DEL DEPARTAMENTO DEL TOLIMA, FINANCIADOS CON RECURSOS DEL FONDO NACIONAL DE REGALIAS, para el Mejoramiento y Mantenimiento de la Vía  Chicoral – Coello, Código 33535, Municipio de Coello, Departamento de Tolima.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</si>
</sst>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"/>
    <numFmt numFmtId="165" formatCode="0.0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Arial Narrow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1"/>
      <color rgb="FF000000"/>
      <name val="Arial Narrow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medium"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/>
    </border>
    <border>
      <left style="thin"/>
      <right style="medium"/>
      <top style="hair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/>
      <right style="medium"/>
      <top style="medium"/>
      <bottom/>
    </border>
    <border>
      <left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206"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17" xfId="0" applyNumberFormat="1" applyFont="1" applyBorder="1" applyAlignment="1" quotePrefix="1">
      <alignment horizontal="center"/>
    </xf>
    <xf numFmtId="0" fontId="8" fillId="0" borderId="18" xfId="0" applyFont="1" applyBorder="1" applyAlignment="1">
      <alignment horizontal="center"/>
    </xf>
    <xf numFmtId="3" fontId="5" fillId="0" borderId="19" xfId="0" applyNumberFormat="1" applyFont="1" applyBorder="1" applyAlignment="1" quotePrefix="1">
      <alignment horizontal="center"/>
    </xf>
    <xf numFmtId="3" fontId="0" fillId="0" borderId="0" xfId="0" applyNumberFormat="1" applyAlignment="1">
      <alignment/>
    </xf>
    <xf numFmtId="3" fontId="5" fillId="0" borderId="20" xfId="48" applyNumberFormat="1" applyFont="1" applyBorder="1" applyAlignment="1">
      <alignment horizontal="center"/>
    </xf>
    <xf numFmtId="3" fontId="5" fillId="0" borderId="21" xfId="48" applyNumberFormat="1" applyFont="1" applyBorder="1" applyAlignment="1">
      <alignment horizontal="center"/>
    </xf>
    <xf numFmtId="3" fontId="5" fillId="0" borderId="22" xfId="48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3" fontId="7" fillId="0" borderId="25" xfId="48" applyNumberFormat="1" applyFont="1" applyBorder="1" applyAlignment="1">
      <alignment/>
    </xf>
    <xf numFmtId="3" fontId="7" fillId="0" borderId="26" xfId="48" applyNumberFormat="1" applyFont="1" applyBorder="1" applyAlignment="1">
      <alignment/>
    </xf>
    <xf numFmtId="164" fontId="7" fillId="0" borderId="26" xfId="48" applyNumberFormat="1" applyFont="1" applyBorder="1" applyAlignment="1">
      <alignment/>
    </xf>
    <xf numFmtId="0" fontId="7" fillId="0" borderId="27" xfId="0" applyFont="1" applyBorder="1" applyAlignment="1">
      <alignment horizontal="center"/>
    </xf>
    <xf numFmtId="0" fontId="8" fillId="0" borderId="28" xfId="0" applyFont="1" applyBorder="1" applyAlignment="1">
      <alignment/>
    </xf>
    <xf numFmtId="3" fontId="8" fillId="0" borderId="29" xfId="0" applyNumberFormat="1" applyFont="1" applyBorder="1" applyAlignment="1">
      <alignment/>
    </xf>
    <xf numFmtId="3" fontId="8" fillId="0" borderId="30" xfId="0" applyNumberFormat="1" applyFont="1" applyBorder="1" applyAlignment="1">
      <alignment/>
    </xf>
    <xf numFmtId="164" fontId="8" fillId="0" borderId="30" xfId="0" applyNumberFormat="1" applyFont="1" applyBorder="1" applyAlignment="1">
      <alignment/>
    </xf>
    <xf numFmtId="0" fontId="3" fillId="0" borderId="28" xfId="0" applyFont="1" applyBorder="1" applyAlignment="1">
      <alignment/>
    </xf>
    <xf numFmtId="3" fontId="7" fillId="0" borderId="29" xfId="0" applyNumberFormat="1" applyFont="1" applyBorder="1" applyAlignment="1">
      <alignment/>
    </xf>
    <xf numFmtId="3" fontId="8" fillId="0" borderId="30" xfId="48" applyNumberFormat="1" applyFont="1" applyBorder="1" applyAlignment="1">
      <alignment/>
    </xf>
    <xf numFmtId="164" fontId="8" fillId="0" borderId="30" xfId="48" applyNumberFormat="1" applyFont="1" applyBorder="1" applyAlignment="1">
      <alignment/>
    </xf>
    <xf numFmtId="0" fontId="8" fillId="0" borderId="31" xfId="0" applyFont="1" applyBorder="1" applyAlignment="1">
      <alignment/>
    </xf>
    <xf numFmtId="3" fontId="8" fillId="0" borderId="32" xfId="0" applyNumberFormat="1" applyFont="1" applyBorder="1" applyAlignment="1">
      <alignment/>
    </xf>
    <xf numFmtId="164" fontId="8" fillId="0" borderId="32" xfId="0" applyNumberFormat="1" applyFont="1" applyBorder="1" applyAlignment="1">
      <alignment/>
    </xf>
    <xf numFmtId="3" fontId="8" fillId="10" borderId="33" xfId="0" applyNumberFormat="1" applyFont="1" applyFill="1" applyBorder="1" applyAlignment="1">
      <alignment/>
    </xf>
    <xf numFmtId="3" fontId="8" fillId="10" borderId="34" xfId="0" applyNumberFormat="1" applyFont="1" applyFill="1" applyBorder="1" applyAlignment="1">
      <alignment/>
    </xf>
    <xf numFmtId="3" fontId="8" fillId="10" borderId="35" xfId="48" applyNumberFormat="1" applyFont="1" applyFill="1" applyBorder="1" applyAlignment="1">
      <alignment/>
    </xf>
    <xf numFmtId="0" fontId="7" fillId="0" borderId="36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9" fillId="10" borderId="33" xfId="0" applyNumberFormat="1" applyFont="1" applyFill="1" applyBorder="1" applyAlignment="1">
      <alignment/>
    </xf>
    <xf numFmtId="3" fontId="9" fillId="10" borderId="34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0" fontId="7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3" fontId="5" fillId="0" borderId="39" xfId="0" applyNumberFormat="1" applyFont="1" applyBorder="1" applyAlignment="1">
      <alignment horizontal="center"/>
    </xf>
    <xf numFmtId="3" fontId="8" fillId="0" borderId="40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0" fontId="8" fillId="0" borderId="26" xfId="0" applyFont="1" applyBorder="1" applyAlignment="1">
      <alignment/>
    </xf>
    <xf numFmtId="3" fontId="8" fillId="0" borderId="26" xfId="0" applyNumberFormat="1" applyFont="1" applyBorder="1" applyAlignment="1">
      <alignment/>
    </xf>
    <xf numFmtId="164" fontId="8" fillId="0" borderId="26" xfId="0" applyNumberFormat="1" applyFont="1" applyBorder="1" applyAlignment="1">
      <alignment/>
    </xf>
    <xf numFmtId="0" fontId="8" fillId="0" borderId="30" xfId="0" applyFont="1" applyBorder="1" applyAlignment="1">
      <alignment/>
    </xf>
    <xf numFmtId="0" fontId="7" fillId="0" borderId="41" xfId="0" applyFont="1" applyBorder="1" applyAlignment="1">
      <alignment horizontal="center"/>
    </xf>
    <xf numFmtId="0" fontId="8" fillId="0" borderId="42" xfId="0" applyFont="1" applyBorder="1" applyAlignment="1">
      <alignment/>
    </xf>
    <xf numFmtId="3" fontId="8" fillId="10" borderId="19" xfId="48" applyNumberFormat="1" applyFont="1" applyFill="1" applyBorder="1" applyAlignment="1">
      <alignment/>
    </xf>
    <xf numFmtId="3" fontId="8" fillId="0" borderId="16" xfId="0" applyNumberFormat="1" applyFont="1" applyBorder="1" applyAlignment="1">
      <alignment/>
    </xf>
    <xf numFmtId="0" fontId="7" fillId="33" borderId="4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3" fontId="8" fillId="33" borderId="11" xfId="0" applyNumberFormat="1" applyFont="1" applyFill="1" applyBorder="1" applyAlignment="1">
      <alignment/>
    </xf>
    <xf numFmtId="0" fontId="10" fillId="0" borderId="10" xfId="0" applyFont="1" applyBorder="1" applyAlignment="1">
      <alignment horizontal="center"/>
    </xf>
    <xf numFmtId="3" fontId="10" fillId="0" borderId="44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0" fontId="50" fillId="0" borderId="0" xfId="0" applyFont="1" applyAlignment="1">
      <alignment/>
    </xf>
    <xf numFmtId="0" fontId="10" fillId="0" borderId="14" xfId="0" applyFont="1" applyBorder="1" applyAlignment="1">
      <alignment horizontal="center"/>
    </xf>
    <xf numFmtId="3" fontId="10" fillId="0" borderId="45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3" fontId="10" fillId="0" borderId="46" xfId="0" applyNumberFormat="1" applyFont="1" applyBorder="1" applyAlignment="1">
      <alignment horizontal="center"/>
    </xf>
    <xf numFmtId="3" fontId="10" fillId="0" borderId="19" xfId="0" applyNumberFormat="1" applyFont="1" applyBorder="1" applyAlignment="1" quotePrefix="1">
      <alignment horizontal="center"/>
    </xf>
    <xf numFmtId="3" fontId="10" fillId="0" borderId="19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3" fontId="8" fillId="0" borderId="47" xfId="0" applyNumberFormat="1" applyFont="1" applyBorder="1" applyAlignment="1">
      <alignment horizontal="center"/>
    </xf>
    <xf numFmtId="3" fontId="8" fillId="0" borderId="47" xfId="48" applyNumberFormat="1" applyFont="1" applyBorder="1" applyAlignment="1">
      <alignment/>
    </xf>
    <xf numFmtId="0" fontId="8" fillId="0" borderId="32" xfId="0" applyFont="1" applyBorder="1" applyAlignment="1">
      <alignment/>
    </xf>
    <xf numFmtId="3" fontId="7" fillId="0" borderId="20" xfId="0" applyNumberFormat="1" applyFont="1" applyBorder="1" applyAlignment="1">
      <alignment/>
    </xf>
    <xf numFmtId="3" fontId="8" fillId="0" borderId="21" xfId="48" applyNumberFormat="1" applyFont="1" applyBorder="1" applyAlignment="1">
      <alignment/>
    </xf>
    <xf numFmtId="3" fontId="8" fillId="0" borderId="22" xfId="48" applyNumberFormat="1" applyFont="1" applyBorder="1" applyAlignment="1">
      <alignment/>
    </xf>
    <xf numFmtId="3" fontId="8" fillId="0" borderId="48" xfId="0" applyNumberFormat="1" applyFont="1" applyBorder="1" applyAlignment="1">
      <alignment horizontal="center"/>
    </xf>
    <xf numFmtId="3" fontId="8" fillId="0" borderId="49" xfId="0" applyNumberFormat="1" applyFont="1" applyBorder="1" applyAlignment="1">
      <alignment horizontal="center"/>
    </xf>
    <xf numFmtId="0" fontId="8" fillId="0" borderId="26" xfId="0" applyFont="1" applyBorder="1" applyAlignment="1">
      <alignment horizontal="justify" vertical="justify"/>
    </xf>
    <xf numFmtId="0" fontId="8" fillId="0" borderId="30" xfId="0" applyFont="1" applyBorder="1" applyAlignment="1">
      <alignment horizontal="justify" vertical="justify"/>
    </xf>
    <xf numFmtId="0" fontId="8" fillId="0" borderId="30" xfId="0" applyFont="1" applyBorder="1" applyAlignment="1">
      <alignment wrapText="1"/>
    </xf>
    <xf numFmtId="3" fontId="8" fillId="0" borderId="50" xfId="0" applyNumberFormat="1" applyFont="1" applyBorder="1" applyAlignment="1">
      <alignment horizontal="center"/>
    </xf>
    <xf numFmtId="3" fontId="7" fillId="10" borderId="0" xfId="0" applyNumberFormat="1" applyFont="1" applyFill="1" applyBorder="1" applyAlignment="1">
      <alignment/>
    </xf>
    <xf numFmtId="0" fontId="4" fillId="0" borderId="39" xfId="0" applyFont="1" applyBorder="1" applyAlignment="1">
      <alignment/>
    </xf>
    <xf numFmtId="3" fontId="7" fillId="0" borderId="39" xfId="0" applyNumberFormat="1" applyFont="1" applyBorder="1" applyAlignment="1">
      <alignment/>
    </xf>
    <xf numFmtId="0" fontId="4" fillId="0" borderId="32" xfId="0" applyFont="1" applyBorder="1" applyAlignment="1">
      <alignment/>
    </xf>
    <xf numFmtId="3" fontId="7" fillId="0" borderId="32" xfId="0" applyNumberFormat="1" applyFont="1" applyBorder="1" applyAlignment="1">
      <alignment/>
    </xf>
    <xf numFmtId="3" fontId="7" fillId="34" borderId="33" xfId="0" applyNumberFormat="1" applyFont="1" applyFill="1" applyBorder="1" applyAlignment="1">
      <alignment/>
    </xf>
    <xf numFmtId="3" fontId="7" fillId="34" borderId="34" xfId="0" applyNumberFormat="1" applyFont="1" applyFill="1" applyBorder="1" applyAlignment="1">
      <alignment/>
    </xf>
    <xf numFmtId="3" fontId="4" fillId="34" borderId="35" xfId="0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left"/>
    </xf>
    <xf numFmtId="3" fontId="8" fillId="0" borderId="0" xfId="0" applyNumberFormat="1" applyFont="1" applyBorder="1" applyAlignment="1">
      <alignment horizontal="right"/>
    </xf>
    <xf numFmtId="0" fontId="5" fillId="0" borderId="18" xfId="0" applyFont="1" applyBorder="1" applyAlignment="1">
      <alignment horizontal="left"/>
    </xf>
    <xf numFmtId="3" fontId="7" fillId="0" borderId="18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51" fillId="0" borderId="0" xfId="0" applyFont="1" applyAlignment="1">
      <alignment horizontal="justify"/>
    </xf>
    <xf numFmtId="0" fontId="5" fillId="35" borderId="51" xfId="0" applyFont="1" applyFill="1" applyBorder="1" applyAlignment="1">
      <alignment horizontal="center"/>
    </xf>
    <xf numFmtId="3" fontId="7" fillId="35" borderId="52" xfId="0" applyNumberFormat="1" applyFont="1" applyFill="1" applyBorder="1" applyAlignment="1">
      <alignment/>
    </xf>
    <xf numFmtId="3" fontId="5" fillId="0" borderId="53" xfId="0" applyNumberFormat="1" applyFont="1" applyBorder="1" applyAlignment="1">
      <alignment horizontal="center"/>
    </xf>
    <xf numFmtId="3" fontId="5" fillId="0" borderId="54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5" fillId="0" borderId="55" xfId="0" applyNumberFormat="1" applyFont="1" applyBorder="1" applyAlignment="1">
      <alignment horizontal="center"/>
    </xf>
    <xf numFmtId="3" fontId="7" fillId="0" borderId="56" xfId="48" applyNumberFormat="1" applyFont="1" applyBorder="1" applyAlignment="1">
      <alignment/>
    </xf>
    <xf numFmtId="3" fontId="8" fillId="0" borderId="57" xfId="48" applyNumberFormat="1" applyFont="1" applyBorder="1" applyAlignment="1">
      <alignment/>
    </xf>
    <xf numFmtId="3" fontId="4" fillId="10" borderId="22" xfId="48" applyNumberFormat="1" applyFont="1" applyFill="1" applyBorder="1" applyAlignment="1">
      <alignment/>
    </xf>
    <xf numFmtId="0" fontId="7" fillId="0" borderId="51" xfId="0" applyFont="1" applyBorder="1" applyAlignment="1">
      <alignment horizontal="center"/>
    </xf>
    <xf numFmtId="3" fontId="8" fillId="0" borderId="58" xfId="48" applyNumberFormat="1" applyFont="1" applyBorder="1" applyAlignment="1">
      <alignment/>
    </xf>
    <xf numFmtId="3" fontId="8" fillId="0" borderId="59" xfId="48" applyNumberFormat="1" applyFont="1" applyBorder="1" applyAlignment="1">
      <alignment/>
    </xf>
    <xf numFmtId="3" fontId="4" fillId="10" borderId="52" xfId="48" applyNumberFormat="1" applyFont="1" applyFill="1" applyBorder="1" applyAlignment="1">
      <alignment/>
    </xf>
    <xf numFmtId="0" fontId="0" fillId="0" borderId="0" xfId="0" applyBorder="1" applyAlignment="1">
      <alignment/>
    </xf>
    <xf numFmtId="3" fontId="3" fillId="33" borderId="53" xfId="0" applyNumberFormat="1" applyFont="1" applyFill="1" applyBorder="1" applyAlignment="1">
      <alignment/>
    </xf>
    <xf numFmtId="3" fontId="10" fillId="0" borderId="53" xfId="0" applyNumberFormat="1" applyFont="1" applyBorder="1" applyAlignment="1">
      <alignment horizontal="center"/>
    </xf>
    <xf numFmtId="3" fontId="10" fillId="0" borderId="54" xfId="0" applyNumberFormat="1" applyFont="1" applyBorder="1" applyAlignment="1">
      <alignment horizontal="center"/>
    </xf>
    <xf numFmtId="3" fontId="10" fillId="0" borderId="55" xfId="0" applyNumberFormat="1" applyFont="1" applyBorder="1" applyAlignment="1">
      <alignment horizontal="center"/>
    </xf>
    <xf numFmtId="3" fontId="8" fillId="0" borderId="60" xfId="48" applyNumberFormat="1" applyFont="1" applyBorder="1" applyAlignment="1">
      <alignment/>
    </xf>
    <xf numFmtId="3" fontId="8" fillId="0" borderId="61" xfId="48" applyNumberFormat="1" applyFont="1" applyBorder="1" applyAlignment="1">
      <alignment/>
    </xf>
    <xf numFmtId="3" fontId="8" fillId="0" borderId="62" xfId="48" applyNumberFormat="1" applyFont="1" applyBorder="1" applyAlignment="1">
      <alignment/>
    </xf>
    <xf numFmtId="3" fontId="8" fillId="0" borderId="63" xfId="48" applyNumberFormat="1" applyFont="1" applyBorder="1" applyAlignment="1">
      <alignment/>
    </xf>
    <xf numFmtId="3" fontId="4" fillId="10" borderId="54" xfId="0" applyNumberFormat="1" applyFont="1" applyFill="1" applyBorder="1" applyAlignment="1">
      <alignment/>
    </xf>
    <xf numFmtId="3" fontId="8" fillId="0" borderId="64" xfId="0" applyNumberFormat="1" applyFont="1" applyBorder="1" applyAlignment="1">
      <alignment/>
    </xf>
    <xf numFmtId="3" fontId="8" fillId="0" borderId="65" xfId="0" applyNumberFormat="1" applyFont="1" applyBorder="1" applyAlignment="1">
      <alignment/>
    </xf>
    <xf numFmtId="0" fontId="10" fillId="0" borderId="51" xfId="0" applyFont="1" applyBorder="1" applyAlignment="1">
      <alignment horizontal="center"/>
    </xf>
    <xf numFmtId="3" fontId="7" fillId="0" borderId="58" xfId="0" applyNumberFormat="1" applyFont="1" applyBorder="1" applyAlignment="1">
      <alignment/>
    </xf>
    <xf numFmtId="0" fontId="5" fillId="0" borderId="51" xfId="0" applyFont="1" applyBorder="1" applyAlignment="1">
      <alignment horizontal="left"/>
    </xf>
    <xf numFmtId="3" fontId="7" fillId="0" borderId="58" xfId="0" applyNumberFormat="1" applyFont="1" applyBorder="1" applyAlignment="1">
      <alignment/>
    </xf>
    <xf numFmtId="0" fontId="5" fillId="0" borderId="51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3" fontId="7" fillId="0" borderId="52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center"/>
    </xf>
    <xf numFmtId="0" fontId="50" fillId="0" borderId="0" xfId="0" applyFont="1" applyBorder="1" applyAlignment="1">
      <alignment/>
    </xf>
    <xf numFmtId="0" fontId="7" fillId="36" borderId="27" xfId="0" applyFont="1" applyFill="1" applyBorder="1" applyAlignment="1">
      <alignment horizontal="center"/>
    </xf>
    <xf numFmtId="0" fontId="7" fillId="36" borderId="67" xfId="0" applyFont="1" applyFill="1" applyBorder="1" applyAlignment="1">
      <alignment horizontal="center"/>
    </xf>
    <xf numFmtId="3" fontId="8" fillId="36" borderId="29" xfId="0" applyNumberFormat="1" applyFont="1" applyFill="1" applyBorder="1" applyAlignment="1">
      <alignment/>
    </xf>
    <xf numFmtId="3" fontId="8" fillId="36" borderId="41" xfId="0" applyNumberFormat="1" applyFont="1" applyFill="1" applyBorder="1" applyAlignment="1">
      <alignment/>
    </xf>
    <xf numFmtId="3" fontId="8" fillId="36" borderId="57" xfId="48" applyNumberFormat="1" applyFont="1" applyFill="1" applyBorder="1" applyAlignment="1">
      <alignment/>
    </xf>
    <xf numFmtId="4" fontId="8" fillId="36" borderId="52" xfId="48" applyNumberFormat="1" applyFont="1" applyFill="1" applyBorder="1" applyAlignment="1">
      <alignment/>
    </xf>
    <xf numFmtId="0" fontId="7" fillId="36" borderId="29" xfId="0" applyFont="1" applyFill="1" applyBorder="1" applyAlignment="1">
      <alignment horizontal="center"/>
    </xf>
    <xf numFmtId="0" fontId="7" fillId="36" borderId="68" xfId="0" applyFont="1" applyFill="1" applyBorder="1" applyAlignment="1">
      <alignment horizontal="center"/>
    </xf>
    <xf numFmtId="3" fontId="8" fillId="36" borderId="26" xfId="0" applyNumberFormat="1" applyFont="1" applyFill="1" applyBorder="1" applyAlignment="1">
      <alignment/>
    </xf>
    <xf numFmtId="3" fontId="8" fillId="36" borderId="69" xfId="48" applyNumberFormat="1" applyFont="1" applyFill="1" applyBorder="1" applyAlignment="1">
      <alignment/>
    </xf>
    <xf numFmtId="3" fontId="8" fillId="36" borderId="47" xfId="48" applyNumberFormat="1" applyFont="1" applyFill="1" applyBorder="1" applyAlignment="1">
      <alignment/>
    </xf>
    <xf numFmtId="3" fontId="8" fillId="36" borderId="47" xfId="0" applyNumberFormat="1" applyFont="1" applyFill="1" applyBorder="1" applyAlignment="1">
      <alignment/>
    </xf>
    <xf numFmtId="3" fontId="8" fillId="36" borderId="48" xfId="0" applyNumberFormat="1" applyFont="1" applyFill="1" applyBorder="1" applyAlignment="1">
      <alignment/>
    </xf>
    <xf numFmtId="3" fontId="8" fillId="36" borderId="49" xfId="0" applyNumberFormat="1" applyFont="1" applyFill="1" applyBorder="1" applyAlignment="1">
      <alignment/>
    </xf>
    <xf numFmtId="0" fontId="7" fillId="36" borderId="25" xfId="0" applyFont="1" applyFill="1" applyBorder="1" applyAlignment="1">
      <alignment horizontal="center"/>
    </xf>
    <xf numFmtId="0" fontId="7" fillId="36" borderId="41" xfId="0" applyFont="1" applyFill="1" applyBorder="1" applyAlignment="1">
      <alignment horizontal="center"/>
    </xf>
    <xf numFmtId="3" fontId="8" fillId="36" borderId="5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5" fontId="52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3" fontId="8" fillId="0" borderId="42" xfId="0" applyNumberFormat="1" applyFont="1" applyFill="1" applyBorder="1" applyAlignment="1">
      <alignment/>
    </xf>
    <xf numFmtId="164" fontId="8" fillId="0" borderId="4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8" fillId="0" borderId="30" xfId="0" applyFont="1" applyFill="1" applyBorder="1" applyAlignment="1">
      <alignment/>
    </xf>
    <xf numFmtId="3" fontId="8" fillId="0" borderId="47" xfId="0" applyNumberFormat="1" applyFont="1" applyFill="1" applyBorder="1" applyAlignment="1">
      <alignment horizontal="center"/>
    </xf>
    <xf numFmtId="3" fontId="8" fillId="0" borderId="60" xfId="48" applyNumberFormat="1" applyFont="1" applyFill="1" applyBorder="1" applyAlignment="1">
      <alignment/>
    </xf>
    <xf numFmtId="164" fontId="8" fillId="0" borderId="47" xfId="48" applyNumberFormat="1" applyFont="1" applyBorder="1" applyAlignment="1">
      <alignment/>
    </xf>
    <xf numFmtId="164" fontId="8" fillId="0" borderId="47" xfId="0" applyNumberFormat="1" applyFont="1" applyBorder="1" applyAlignment="1">
      <alignment/>
    </xf>
    <xf numFmtId="164" fontId="8" fillId="0" borderId="48" xfId="0" applyNumberFormat="1" applyFont="1" applyBorder="1" applyAlignment="1">
      <alignment/>
    </xf>
    <xf numFmtId="164" fontId="8" fillId="0" borderId="49" xfId="0" applyNumberFormat="1" applyFont="1" applyBorder="1" applyAlignment="1">
      <alignment/>
    </xf>
    <xf numFmtId="164" fontId="8" fillId="0" borderId="21" xfId="48" applyNumberFormat="1" applyFont="1" applyBorder="1" applyAlignment="1">
      <alignment/>
    </xf>
    <xf numFmtId="164" fontId="8" fillId="0" borderId="50" xfId="0" applyNumberFormat="1" applyFont="1" applyBorder="1" applyAlignment="1">
      <alignment/>
    </xf>
    <xf numFmtId="3" fontId="0" fillId="0" borderId="51" xfId="0" applyNumberFormat="1" applyFill="1" applyBorder="1" applyAlignment="1">
      <alignment/>
    </xf>
    <xf numFmtId="0" fontId="7" fillId="12" borderId="68" xfId="0" applyFont="1" applyFill="1" applyBorder="1" applyAlignment="1">
      <alignment horizontal="center"/>
    </xf>
    <xf numFmtId="3" fontId="8" fillId="12" borderId="42" xfId="0" applyNumberFormat="1" applyFont="1" applyFill="1" applyBorder="1" applyAlignment="1">
      <alignment/>
    </xf>
    <xf numFmtId="0" fontId="7" fillId="12" borderId="29" xfId="0" applyFont="1" applyFill="1" applyBorder="1" applyAlignment="1">
      <alignment horizontal="center"/>
    </xf>
    <xf numFmtId="3" fontId="8" fillId="12" borderId="47" xfId="48" applyNumberFormat="1" applyFont="1" applyFill="1" applyBorder="1" applyAlignment="1">
      <alignment/>
    </xf>
    <xf numFmtId="0" fontId="2" fillId="0" borderId="4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3" fillId="0" borderId="43" xfId="0" applyFont="1" applyFill="1" applyBorder="1" applyAlignment="1">
      <alignment horizontal="left" vertical="justify"/>
    </xf>
    <xf numFmtId="0" fontId="3" fillId="0" borderId="11" xfId="0" applyFont="1" applyFill="1" applyBorder="1" applyAlignment="1">
      <alignment horizontal="left" vertical="justify"/>
    </xf>
    <xf numFmtId="0" fontId="3" fillId="0" borderId="70" xfId="0" applyFont="1" applyFill="1" applyBorder="1" applyAlignment="1">
      <alignment horizontal="left" vertical="justify"/>
    </xf>
    <xf numFmtId="0" fontId="3" fillId="0" borderId="66" xfId="0" applyFont="1" applyFill="1" applyBorder="1" applyAlignment="1">
      <alignment horizontal="left" vertical="justify"/>
    </xf>
    <xf numFmtId="0" fontId="3" fillId="0" borderId="18" xfId="0" applyFont="1" applyFill="1" applyBorder="1" applyAlignment="1">
      <alignment horizontal="left" vertical="justify"/>
    </xf>
    <xf numFmtId="0" fontId="3" fillId="0" borderId="52" xfId="0" applyFont="1" applyFill="1" applyBorder="1" applyAlignment="1">
      <alignment horizontal="left" vertical="justify"/>
    </xf>
    <xf numFmtId="0" fontId="4" fillId="35" borderId="51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58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left"/>
    </xf>
    <xf numFmtId="0" fontId="6" fillId="35" borderId="18" xfId="0" applyFont="1" applyFill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10" borderId="20" xfId="0" applyFont="1" applyFill="1" applyBorder="1" applyAlignment="1">
      <alignment horizontal="center"/>
    </xf>
    <xf numFmtId="0" fontId="3" fillId="10" borderId="22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10" borderId="20" xfId="0" applyFont="1" applyFill="1" applyBorder="1" applyAlignment="1">
      <alignment horizontal="center"/>
    </xf>
    <xf numFmtId="0" fontId="4" fillId="10" borderId="22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58" xfId="0" applyNumberFormat="1" applyFont="1" applyBorder="1" applyAlignment="1">
      <alignment horizontal="center"/>
    </xf>
    <xf numFmtId="0" fontId="3" fillId="10" borderId="71" xfId="0" applyFont="1" applyFill="1" applyBorder="1" applyAlignment="1">
      <alignment horizontal="center"/>
    </xf>
    <xf numFmtId="3" fontId="7" fillId="0" borderId="43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70" xfId="0" applyNumberFormat="1" applyFont="1" applyBorder="1" applyAlignment="1">
      <alignment horizontal="center"/>
    </xf>
    <xf numFmtId="3" fontId="7" fillId="0" borderId="66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" fontId="7" fillId="0" borderId="52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61"/>
  <sheetViews>
    <sheetView tabSelected="1" zoomScalePageLayoutView="0" workbookViewId="0" topLeftCell="A1">
      <selection activeCell="I17" sqref="I17"/>
    </sheetView>
  </sheetViews>
  <sheetFormatPr defaultColWidth="11.421875" defaultRowHeight="15"/>
  <cols>
    <col min="1" max="1" width="7.140625" style="97" customWidth="1"/>
    <col min="2" max="2" width="47.00390625" style="0" customWidth="1"/>
    <col min="3" max="3" width="13.7109375" style="12" customWidth="1"/>
    <col min="4" max="4" width="9.140625" style="12" customWidth="1"/>
    <col min="5" max="5" width="12.140625" style="12" customWidth="1"/>
    <col min="6" max="6" width="13.7109375" style="12" customWidth="1"/>
  </cols>
  <sheetData>
    <row r="1" spans="1:7" ht="18.75" thickBot="1">
      <c r="A1" s="173" t="s">
        <v>0</v>
      </c>
      <c r="B1" s="174"/>
      <c r="C1" s="174"/>
      <c r="D1" s="174"/>
      <c r="E1" s="174"/>
      <c r="F1" s="175"/>
      <c r="G1" s="132"/>
    </row>
    <row r="2" spans="1:7" ht="15" customHeight="1">
      <c r="A2" s="176" t="s">
        <v>69</v>
      </c>
      <c r="B2" s="177"/>
      <c r="C2" s="177"/>
      <c r="D2" s="177"/>
      <c r="E2" s="177"/>
      <c r="F2" s="178"/>
      <c r="G2" s="112"/>
    </row>
    <row r="3" spans="1:7" ht="57" customHeight="1" thickBot="1">
      <c r="A3" s="179"/>
      <c r="B3" s="180"/>
      <c r="C3" s="180"/>
      <c r="D3" s="180"/>
      <c r="E3" s="180"/>
      <c r="F3" s="181"/>
      <c r="G3" s="112"/>
    </row>
    <row r="4" spans="1:7" ht="15">
      <c r="A4" s="182" t="s">
        <v>1</v>
      </c>
      <c r="B4" s="183"/>
      <c r="C4" s="183"/>
      <c r="D4" s="183"/>
      <c r="E4" s="183"/>
      <c r="F4" s="184"/>
      <c r="G4" s="112"/>
    </row>
    <row r="5" spans="1:7" ht="16.5" customHeight="1" thickBot="1">
      <c r="A5" s="99"/>
      <c r="B5" s="185"/>
      <c r="C5" s="186"/>
      <c r="D5" s="186"/>
      <c r="E5" s="186"/>
      <c r="F5" s="100"/>
      <c r="G5" s="133"/>
    </row>
    <row r="6" spans="1:7" ht="15">
      <c r="A6" s="1"/>
      <c r="B6" s="2"/>
      <c r="C6" s="3" t="s">
        <v>2</v>
      </c>
      <c r="D6" s="4"/>
      <c r="E6" s="4" t="s">
        <v>3</v>
      </c>
      <c r="F6" s="101" t="s">
        <v>4</v>
      </c>
      <c r="G6" s="112"/>
    </row>
    <row r="7" spans="1:7" ht="15">
      <c r="A7" s="5" t="s">
        <v>5</v>
      </c>
      <c r="B7" s="6" t="s">
        <v>6</v>
      </c>
      <c r="C7" s="7" t="s">
        <v>7</v>
      </c>
      <c r="D7" s="8"/>
      <c r="E7" s="8" t="s">
        <v>8</v>
      </c>
      <c r="F7" s="102" t="s">
        <v>9</v>
      </c>
      <c r="G7" s="112"/>
    </row>
    <row r="8" spans="1:7" ht="15.75" thickBot="1">
      <c r="A8" s="9" t="s">
        <v>10</v>
      </c>
      <c r="B8" s="10"/>
      <c r="C8" s="11" t="s">
        <v>11</v>
      </c>
      <c r="D8" s="103"/>
      <c r="E8" s="11" t="s">
        <v>12</v>
      </c>
      <c r="F8" s="104" t="s">
        <v>13</v>
      </c>
      <c r="G8" s="112"/>
    </row>
    <row r="9" spans="1:7" ht="15.75" thickBot="1">
      <c r="A9" s="187" t="s">
        <v>14</v>
      </c>
      <c r="B9" s="188"/>
      <c r="C9" s="13"/>
      <c r="D9" s="14"/>
      <c r="E9" s="14"/>
      <c r="F9" s="15"/>
      <c r="G9" s="112"/>
    </row>
    <row r="10" spans="1:7" ht="15">
      <c r="A10" s="16"/>
      <c r="B10" s="17" t="s">
        <v>15</v>
      </c>
      <c r="C10" s="18"/>
      <c r="D10" s="19"/>
      <c r="E10" s="20"/>
      <c r="F10" s="105"/>
      <c r="G10" s="112"/>
    </row>
    <row r="11" spans="1:7" ht="15" customHeight="1">
      <c r="A11" s="21"/>
      <c r="B11" s="22" t="s">
        <v>16</v>
      </c>
      <c r="C11" s="23"/>
      <c r="D11" s="24"/>
      <c r="E11" s="25"/>
      <c r="F11" s="106">
        <f>+A11*C11*E11</f>
        <v>0</v>
      </c>
      <c r="G11" s="112"/>
    </row>
    <row r="12" spans="1:7" ht="15" customHeight="1">
      <c r="A12" s="135">
        <v>1</v>
      </c>
      <c r="B12" s="22" t="s">
        <v>17</v>
      </c>
      <c r="C12" s="137"/>
      <c r="D12" s="24"/>
      <c r="E12" s="25">
        <v>5</v>
      </c>
      <c r="F12" s="139">
        <f>+A12*C12*E12</f>
        <v>0</v>
      </c>
      <c r="G12" s="112"/>
    </row>
    <row r="13" spans="1:7" ht="15" customHeight="1">
      <c r="A13" s="21"/>
      <c r="B13" s="26" t="s">
        <v>18</v>
      </c>
      <c r="C13" s="23"/>
      <c r="D13" s="24"/>
      <c r="E13" s="25"/>
      <c r="F13" s="106"/>
      <c r="G13" s="112"/>
    </row>
    <row r="14" spans="1:7" ht="15.75" customHeight="1">
      <c r="A14" s="135">
        <v>1</v>
      </c>
      <c r="B14" s="22" t="s">
        <v>19</v>
      </c>
      <c r="C14" s="137"/>
      <c r="D14" s="24"/>
      <c r="E14" s="25">
        <v>5</v>
      </c>
      <c r="F14" s="139">
        <f>+A14*C14*E14</f>
        <v>0</v>
      </c>
      <c r="G14" s="112"/>
    </row>
    <row r="15" spans="1:7" ht="15">
      <c r="A15" s="21"/>
      <c r="B15" s="26" t="s">
        <v>20</v>
      </c>
      <c r="C15" s="27"/>
      <c r="D15" s="28"/>
      <c r="E15" s="29"/>
      <c r="F15" s="106"/>
      <c r="G15" s="112"/>
    </row>
    <row r="16" spans="1:7" ht="15.75" thickBot="1">
      <c r="A16" s="136">
        <v>1</v>
      </c>
      <c r="B16" s="30" t="s">
        <v>21</v>
      </c>
      <c r="C16" s="138"/>
      <c r="D16" s="31"/>
      <c r="E16" s="32">
        <v>5</v>
      </c>
      <c r="F16" s="139">
        <f>+A16*C16*E16</f>
        <v>0</v>
      </c>
      <c r="G16" s="112"/>
    </row>
    <row r="17" spans="1:7" ht="15.75" thickBot="1">
      <c r="A17" s="189" t="s">
        <v>22</v>
      </c>
      <c r="B17" s="190"/>
      <c r="C17" s="33"/>
      <c r="D17" s="34"/>
      <c r="E17" s="34"/>
      <c r="F17" s="35">
        <f>SUM(F11:F16)</f>
        <v>0</v>
      </c>
      <c r="G17" s="112"/>
    </row>
    <row r="18" spans="1:7" ht="15.75" thickBot="1">
      <c r="A18" s="36"/>
      <c r="B18" s="37" t="s">
        <v>23</v>
      </c>
      <c r="C18" s="38"/>
      <c r="D18" s="39"/>
      <c r="E18" s="39"/>
      <c r="F18" s="140"/>
      <c r="G18" s="112" t="s">
        <v>65</v>
      </c>
    </row>
    <row r="19" spans="1:7" ht="15.75" thickBot="1">
      <c r="A19" s="189" t="s">
        <v>24</v>
      </c>
      <c r="B19" s="190"/>
      <c r="C19" s="40"/>
      <c r="D19" s="41"/>
      <c r="E19" s="41"/>
      <c r="F19" s="107">
        <f>+F17*F18</f>
        <v>0</v>
      </c>
      <c r="G19" s="112"/>
    </row>
    <row r="20" spans="1:7" ht="15.75" thickBot="1">
      <c r="A20" s="108"/>
      <c r="B20" s="37"/>
      <c r="C20" s="42"/>
      <c r="D20" s="42"/>
      <c r="E20" s="42"/>
      <c r="F20" s="109"/>
      <c r="G20" s="112"/>
    </row>
    <row r="21" spans="1:7" ht="15">
      <c r="A21" s="43"/>
      <c r="B21" s="44" t="s">
        <v>25</v>
      </c>
      <c r="C21" s="45" t="s">
        <v>26</v>
      </c>
      <c r="D21" s="46"/>
      <c r="E21" s="47" t="s">
        <v>27</v>
      </c>
      <c r="F21" s="110"/>
      <c r="G21" s="112"/>
    </row>
    <row r="22" spans="1:7" ht="15">
      <c r="A22" s="141">
        <v>1</v>
      </c>
      <c r="B22" s="48" t="s">
        <v>28</v>
      </c>
      <c r="C22" s="143"/>
      <c r="D22" s="49"/>
      <c r="E22" s="50">
        <v>1</v>
      </c>
      <c r="F22" s="144">
        <f>(C22+D22)*E22</f>
        <v>0</v>
      </c>
      <c r="G22" s="112"/>
    </row>
    <row r="23" spans="1:7" s="158" customFormat="1" ht="15.75" thickBot="1">
      <c r="A23" s="169">
        <v>1</v>
      </c>
      <c r="B23" s="159" t="s">
        <v>29</v>
      </c>
      <c r="C23" s="170"/>
      <c r="D23" s="156"/>
      <c r="E23" s="157">
        <v>0.5</v>
      </c>
      <c r="F23" s="144">
        <f>(C23+D23)*E23</f>
        <v>0</v>
      </c>
      <c r="G23" s="152"/>
    </row>
    <row r="24" spans="1:7" ht="15.75" thickBot="1">
      <c r="A24" s="189" t="s">
        <v>30</v>
      </c>
      <c r="B24" s="199"/>
      <c r="C24" s="54"/>
      <c r="D24" s="54"/>
      <c r="E24" s="54"/>
      <c r="F24" s="111">
        <f>SUM(F22:F23)</f>
        <v>0</v>
      </c>
      <c r="G24" s="112"/>
    </row>
    <row r="25" spans="1:7" ht="15.75" thickBot="1">
      <c r="A25" s="108"/>
      <c r="B25" s="112"/>
      <c r="C25" s="55"/>
      <c r="D25" s="55"/>
      <c r="E25" s="55"/>
      <c r="F25" s="109"/>
      <c r="G25" s="112"/>
    </row>
    <row r="26" spans="1:7" ht="15.75" thickBot="1">
      <c r="A26" s="56"/>
      <c r="B26" s="57" t="s">
        <v>31</v>
      </c>
      <c r="C26" s="58"/>
      <c r="D26" s="58"/>
      <c r="E26" s="58"/>
      <c r="F26" s="113">
        <f>+F24+F19</f>
        <v>0</v>
      </c>
      <c r="G26" s="112"/>
    </row>
    <row r="27" spans="1:7" s="62" customFormat="1" ht="11.25">
      <c r="A27" s="59"/>
      <c r="B27" s="59"/>
      <c r="C27" s="60"/>
      <c r="D27" s="61" t="s">
        <v>32</v>
      </c>
      <c r="E27" s="61" t="s">
        <v>33</v>
      </c>
      <c r="F27" s="114" t="s">
        <v>4</v>
      </c>
      <c r="G27" s="134"/>
    </row>
    <row r="28" spans="1:7" s="62" customFormat="1" ht="11.25">
      <c r="A28" s="63" t="s">
        <v>5</v>
      </c>
      <c r="B28" s="63" t="s">
        <v>34</v>
      </c>
      <c r="C28" s="64" t="s">
        <v>35</v>
      </c>
      <c r="D28" s="65" t="s">
        <v>36</v>
      </c>
      <c r="E28" s="65" t="s">
        <v>37</v>
      </c>
      <c r="F28" s="115" t="s">
        <v>9</v>
      </c>
      <c r="G28" s="134"/>
    </row>
    <row r="29" spans="1:7" s="62" customFormat="1" ht="12" thickBot="1">
      <c r="A29" s="66"/>
      <c r="B29" s="66"/>
      <c r="C29" s="67"/>
      <c r="D29" s="68" t="s">
        <v>38</v>
      </c>
      <c r="E29" s="69" t="s">
        <v>39</v>
      </c>
      <c r="F29" s="116" t="s">
        <v>40</v>
      </c>
      <c r="G29" s="134"/>
    </row>
    <row r="30" spans="1:7" ht="15.75" customHeight="1" thickBot="1">
      <c r="A30" s="187" t="s">
        <v>41</v>
      </c>
      <c r="B30" s="188"/>
      <c r="C30" s="200"/>
      <c r="D30" s="201"/>
      <c r="E30" s="201"/>
      <c r="F30" s="202"/>
      <c r="G30" s="112"/>
    </row>
    <row r="31" spans="1:7" ht="15.75" thickBot="1">
      <c r="A31" s="191" t="s">
        <v>42</v>
      </c>
      <c r="B31" s="192"/>
      <c r="C31" s="203"/>
      <c r="D31" s="204"/>
      <c r="E31" s="204"/>
      <c r="F31" s="205"/>
      <c r="G31" s="112"/>
    </row>
    <row r="32" spans="1:7" ht="15">
      <c r="A32" s="70"/>
      <c r="B32" s="48" t="s">
        <v>43</v>
      </c>
      <c r="C32" s="71" t="s">
        <v>44</v>
      </c>
      <c r="D32" s="72"/>
      <c r="E32" s="72"/>
      <c r="F32" s="117"/>
      <c r="G32" s="112"/>
    </row>
    <row r="33" spans="1:7" ht="15">
      <c r="A33" s="141">
        <v>1</v>
      </c>
      <c r="B33" s="51" t="s">
        <v>28</v>
      </c>
      <c r="C33" s="71" t="s">
        <v>44</v>
      </c>
      <c r="D33" s="145"/>
      <c r="E33" s="162">
        <v>6</v>
      </c>
      <c r="F33" s="117">
        <f>(D33*E33)</f>
        <v>0</v>
      </c>
      <c r="G33" s="112"/>
    </row>
    <row r="34" spans="1:7" s="158" customFormat="1" ht="15.75" thickBot="1">
      <c r="A34" s="171">
        <v>1</v>
      </c>
      <c r="B34" s="159" t="s">
        <v>29</v>
      </c>
      <c r="C34" s="160" t="s">
        <v>44</v>
      </c>
      <c r="D34" s="172"/>
      <c r="E34" s="162">
        <v>3</v>
      </c>
      <c r="F34" s="161"/>
      <c r="G34" s="152"/>
    </row>
    <row r="35" spans="1:7" ht="15.75" thickBot="1">
      <c r="A35" s="191" t="s">
        <v>45</v>
      </c>
      <c r="B35" s="192"/>
      <c r="C35" s="74"/>
      <c r="D35" s="75"/>
      <c r="E35" s="75"/>
      <c r="F35" s="76"/>
      <c r="G35" s="112"/>
    </row>
    <row r="36" spans="1:7" ht="15">
      <c r="A36" s="149">
        <v>1</v>
      </c>
      <c r="B36" s="48" t="s">
        <v>46</v>
      </c>
      <c r="C36" s="71" t="s">
        <v>47</v>
      </c>
      <c r="D36" s="146"/>
      <c r="E36" s="163">
        <v>5</v>
      </c>
      <c r="F36" s="117">
        <f>D36*E36</f>
        <v>0</v>
      </c>
      <c r="G36" s="112"/>
    </row>
    <row r="37" spans="1:7" ht="15">
      <c r="A37" s="141">
        <v>1</v>
      </c>
      <c r="B37" s="51" t="s">
        <v>48</v>
      </c>
      <c r="C37" s="77" t="s">
        <v>47</v>
      </c>
      <c r="D37" s="147"/>
      <c r="E37" s="164">
        <v>5</v>
      </c>
      <c r="F37" s="118">
        <f>D37*E37</f>
        <v>0</v>
      </c>
      <c r="G37" s="112"/>
    </row>
    <row r="38" spans="1:7" ht="15.75" thickBot="1">
      <c r="A38" s="150">
        <v>1</v>
      </c>
      <c r="B38" s="73" t="s">
        <v>49</v>
      </c>
      <c r="C38" s="78" t="s">
        <v>50</v>
      </c>
      <c r="D38" s="148"/>
      <c r="E38" s="165">
        <v>1</v>
      </c>
      <c r="F38" s="119">
        <f>D38*E38</f>
        <v>0</v>
      </c>
      <c r="G38" s="112"/>
    </row>
    <row r="39" spans="1:7" ht="15.75" thickBot="1">
      <c r="A39" s="191" t="s">
        <v>51</v>
      </c>
      <c r="B39" s="192"/>
      <c r="C39" s="74"/>
      <c r="D39" s="75"/>
      <c r="E39" s="166"/>
      <c r="F39" s="76"/>
      <c r="G39" s="112"/>
    </row>
    <row r="40" spans="1:7" ht="15">
      <c r="A40" s="149">
        <v>1</v>
      </c>
      <c r="B40" s="79" t="s">
        <v>52</v>
      </c>
      <c r="C40" s="71" t="s">
        <v>47</v>
      </c>
      <c r="D40" s="146"/>
      <c r="E40" s="163">
        <v>5</v>
      </c>
      <c r="F40" s="117">
        <f aca="true" t="shared" si="0" ref="F40:F45">D40*E40</f>
        <v>0</v>
      </c>
      <c r="G40" s="112"/>
    </row>
    <row r="41" spans="1:7" ht="15">
      <c r="A41" s="141">
        <v>1</v>
      </c>
      <c r="B41" s="80" t="s">
        <v>53</v>
      </c>
      <c r="C41" s="77" t="s">
        <v>50</v>
      </c>
      <c r="D41" s="147"/>
      <c r="E41" s="164">
        <v>1</v>
      </c>
      <c r="F41" s="118">
        <f t="shared" si="0"/>
        <v>0</v>
      </c>
      <c r="G41" s="112"/>
    </row>
    <row r="42" spans="1:7" ht="15">
      <c r="A42" s="141">
        <v>1</v>
      </c>
      <c r="B42" s="80" t="s">
        <v>54</v>
      </c>
      <c r="C42" s="77" t="s">
        <v>47</v>
      </c>
      <c r="D42" s="147"/>
      <c r="E42" s="164">
        <v>5</v>
      </c>
      <c r="F42" s="118">
        <f t="shared" si="0"/>
        <v>0</v>
      </c>
      <c r="G42" s="112"/>
    </row>
    <row r="43" spans="1:7" ht="15">
      <c r="A43" s="141">
        <v>1</v>
      </c>
      <c r="B43" s="81" t="s">
        <v>55</v>
      </c>
      <c r="C43" s="77" t="s">
        <v>47</v>
      </c>
      <c r="D43" s="147"/>
      <c r="E43" s="164">
        <v>5</v>
      </c>
      <c r="F43" s="118">
        <f t="shared" si="0"/>
        <v>0</v>
      </c>
      <c r="G43" s="112"/>
    </row>
    <row r="44" spans="1:7" ht="15">
      <c r="A44" s="141">
        <v>1</v>
      </c>
      <c r="B44" s="81" t="s">
        <v>56</v>
      </c>
      <c r="C44" s="77" t="s">
        <v>47</v>
      </c>
      <c r="D44" s="147"/>
      <c r="E44" s="164">
        <v>5</v>
      </c>
      <c r="F44" s="118">
        <f t="shared" si="0"/>
        <v>0</v>
      </c>
      <c r="G44" s="112"/>
    </row>
    <row r="45" spans="1:7" ht="15.75" thickBot="1">
      <c r="A45" s="142">
        <v>1</v>
      </c>
      <c r="B45" s="53" t="s">
        <v>57</v>
      </c>
      <c r="C45" s="82" t="s">
        <v>47</v>
      </c>
      <c r="D45" s="151"/>
      <c r="E45" s="167">
        <v>5</v>
      </c>
      <c r="F45" s="120">
        <f t="shared" si="0"/>
        <v>0</v>
      </c>
      <c r="G45" s="112"/>
    </row>
    <row r="46" spans="1:7" ht="15.75" thickBot="1">
      <c r="A46" s="193" t="s">
        <v>58</v>
      </c>
      <c r="B46" s="194"/>
      <c r="C46" s="83"/>
      <c r="D46" s="83"/>
      <c r="E46" s="83"/>
      <c r="F46" s="121">
        <f>SUM(F32:F45)</f>
        <v>0</v>
      </c>
      <c r="G46" s="112"/>
    </row>
    <row r="47" spans="1:7" ht="15">
      <c r="A47" s="43"/>
      <c r="B47" s="84" t="s">
        <v>59</v>
      </c>
      <c r="C47" s="85"/>
      <c r="D47" s="85"/>
      <c r="E47" s="85"/>
      <c r="F47" s="122">
        <f>+F46+F26</f>
        <v>0</v>
      </c>
      <c r="G47" s="112"/>
    </row>
    <row r="48" spans="1:7" ht="15.75" thickBot="1">
      <c r="A48" s="52"/>
      <c r="B48" s="86" t="s">
        <v>60</v>
      </c>
      <c r="C48" s="87"/>
      <c r="D48" s="87"/>
      <c r="E48" s="87"/>
      <c r="F48" s="123">
        <f>+ROUND(F47*0.16,0)</f>
        <v>0</v>
      </c>
      <c r="G48" s="112"/>
    </row>
    <row r="49" spans="1:8" ht="15.75" thickBot="1">
      <c r="A49" s="195" t="s">
        <v>61</v>
      </c>
      <c r="B49" s="196"/>
      <c r="C49" s="88"/>
      <c r="D49" s="89"/>
      <c r="E49" s="89"/>
      <c r="F49" s="90">
        <f>+F47+F48</f>
        <v>0</v>
      </c>
      <c r="G49" s="155"/>
      <c r="H49" s="168"/>
    </row>
    <row r="50" spans="1:7" ht="15">
      <c r="A50" s="124" t="s">
        <v>62</v>
      </c>
      <c r="B50" s="91"/>
      <c r="C50" s="92"/>
      <c r="D50" s="92"/>
      <c r="E50" s="92"/>
      <c r="F50" s="125"/>
      <c r="G50" s="152"/>
    </row>
    <row r="51" spans="1:8" ht="15" customHeight="1">
      <c r="A51" s="126"/>
      <c r="B51" s="91"/>
      <c r="C51" s="92"/>
      <c r="D51" s="92"/>
      <c r="E51" s="92"/>
      <c r="F51" s="127"/>
      <c r="G51" s="153"/>
      <c r="H51" s="12">
        <f>+H49-F49</f>
        <v>0</v>
      </c>
    </row>
    <row r="52" spans="1:7" ht="15">
      <c r="A52" s="126"/>
      <c r="B52" s="93"/>
      <c r="C52" s="92"/>
      <c r="D52" s="92"/>
      <c r="E52" s="92"/>
      <c r="F52" s="127"/>
      <c r="G52" s="152"/>
    </row>
    <row r="53" spans="1:7" ht="15">
      <c r="A53" s="126"/>
      <c r="B53" s="91"/>
      <c r="C53" s="92"/>
      <c r="D53" s="92"/>
      <c r="E53" s="92"/>
      <c r="F53" s="127"/>
      <c r="G53" s="152"/>
    </row>
    <row r="54" spans="1:7" ht="15">
      <c r="A54" s="126"/>
      <c r="B54" s="91"/>
      <c r="C54" s="92"/>
      <c r="D54" s="92"/>
      <c r="E54" s="92"/>
      <c r="F54" s="127"/>
      <c r="G54" s="154"/>
    </row>
    <row r="55" spans="1:7" ht="15">
      <c r="A55" s="126" t="s">
        <v>67</v>
      </c>
      <c r="B55" s="91"/>
      <c r="C55" s="92"/>
      <c r="D55" s="92" t="s">
        <v>68</v>
      </c>
      <c r="E55" s="92"/>
      <c r="F55" s="127"/>
      <c r="G55" s="112"/>
    </row>
    <row r="56" spans="1:7" ht="15">
      <c r="A56" s="126"/>
      <c r="B56" s="91"/>
      <c r="C56" s="92"/>
      <c r="D56" s="197" t="s">
        <v>63</v>
      </c>
      <c r="E56" s="197"/>
      <c r="F56" s="198"/>
      <c r="G56" s="112"/>
    </row>
    <row r="57" spans="1:7" ht="20.25" customHeight="1">
      <c r="A57" s="126" t="s">
        <v>66</v>
      </c>
      <c r="B57" s="91"/>
      <c r="C57" s="92"/>
      <c r="D57" s="92"/>
      <c r="E57" s="92"/>
      <c r="F57" s="127"/>
      <c r="G57" s="97"/>
    </row>
    <row r="58" spans="1:7" ht="15">
      <c r="A58" s="128"/>
      <c r="B58" s="91"/>
      <c r="C58" s="92"/>
      <c r="D58" s="94" t="s">
        <v>64</v>
      </c>
      <c r="E58" s="131"/>
      <c r="F58" s="127"/>
      <c r="G58" s="112"/>
    </row>
    <row r="59" spans="1:7" ht="15.75" thickBot="1">
      <c r="A59" s="129"/>
      <c r="B59" s="95"/>
      <c r="C59" s="96"/>
      <c r="D59" s="96"/>
      <c r="E59" s="96"/>
      <c r="F59" s="130"/>
      <c r="G59" s="112"/>
    </row>
    <row r="61" ht="16.5">
      <c r="F61" s="98"/>
    </row>
  </sheetData>
  <sheetProtection/>
  <mergeCells count="16">
    <mergeCell ref="A39:B39"/>
    <mergeCell ref="A46:B46"/>
    <mergeCell ref="A49:B49"/>
    <mergeCell ref="D56:F56"/>
    <mergeCell ref="A19:B19"/>
    <mergeCell ref="A24:B24"/>
    <mergeCell ref="A30:B30"/>
    <mergeCell ref="C30:F31"/>
    <mergeCell ref="A31:B31"/>
    <mergeCell ref="A35:B35"/>
    <mergeCell ref="A1:F1"/>
    <mergeCell ref="A2:F3"/>
    <mergeCell ref="A4:F4"/>
    <mergeCell ref="B5:E5"/>
    <mergeCell ref="A9:B9"/>
    <mergeCell ref="A17:B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5" sqref="D35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0" sqref="D40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7" sqref="D3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saira</dc:creator>
  <cp:keywords/>
  <dc:description/>
  <cp:lastModifiedBy>PC</cp:lastModifiedBy>
  <cp:lastPrinted>2012-05-02T16:47:43Z</cp:lastPrinted>
  <dcterms:created xsi:type="dcterms:W3CDTF">2012-03-31T14:57:59Z</dcterms:created>
  <dcterms:modified xsi:type="dcterms:W3CDTF">2012-05-30T22:02:02Z</dcterms:modified>
  <cp:category/>
  <cp:version/>
  <cp:contentType/>
  <cp:contentStatus/>
</cp:coreProperties>
</file>